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2026\Ley de Disciplina Financiera\1er Trimestre\"/>
    </mc:Choice>
  </mc:AlternateContent>
  <bookViews>
    <workbookView xWindow="0" yWindow="0" windowWidth="28800" windowHeight="11715"/>
  </bookViews>
  <sheets>
    <sheet name="Hoja1" sheetId="1" r:id="rId1"/>
  </sheets>
  <definedNames>
    <definedName name="_xlnm.Print_Area" localSheetId="0">Hoja1!$B$2:$H$82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79" i="1" s="1"/>
  <c r="H81" i="1" s="1"/>
  <c r="G68" i="1"/>
  <c r="G79" i="1" s="1"/>
  <c r="G81" i="1" s="1"/>
  <c r="H63" i="1"/>
  <c r="G63" i="1"/>
  <c r="H59" i="1"/>
  <c r="G59" i="1"/>
  <c r="H57" i="1"/>
  <c r="G57" i="1"/>
  <c r="H47" i="1"/>
  <c r="G47" i="1"/>
  <c r="H42" i="1"/>
  <c r="G42" i="1"/>
  <c r="H31" i="1"/>
  <c r="G31" i="1"/>
  <c r="H23" i="1"/>
  <c r="G23" i="1"/>
  <c r="H19" i="1"/>
  <c r="G19" i="1"/>
  <c r="H9" i="1"/>
  <c r="G9" i="1"/>
  <c r="D62" i="1"/>
  <c r="C62" i="1"/>
  <c r="D60" i="1"/>
  <c r="C60" i="1"/>
  <c r="D17" i="1"/>
  <c r="D47" i="1" s="1"/>
  <c r="C17" i="1"/>
  <c r="C47" i="1" s="1"/>
  <c r="D9" i="1"/>
  <c r="C9" i="1"/>
  <c r="D25" i="1"/>
  <c r="C25" i="1"/>
  <c r="D41" i="1"/>
  <c r="C41" i="1"/>
</calcChain>
</file>

<file path=xl/sharedStrings.xml><?xml version="1.0" encoding="utf-8"?>
<sst xmlns="http://schemas.openxmlformats.org/spreadsheetml/2006/main" count="127" uniqueCount="124">
  <si>
    <t>GOBIERNO DEL ESTADO DE MICHOACÁN DE OCAMPO</t>
  </si>
  <si>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</si>
  <si>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</si>
  <si>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</si>
  <si>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</si>
  <si>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</si>
  <si>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</si>
  <si>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</si>
  <si>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 xml:space="preserve">  a. Efectivo y Equivalentes  (a=a1+a2+a3+a4+a5+a6+a7)</t>
  </si>
  <si>
    <t>a. Cuentas por Pagar a Corto Plazo (a=a1+a2+a3+a4+a5+a6+a7+a8+a9)</t>
  </si>
  <si>
    <t xml:space="preserve">    a1) Efectivo</t>
  </si>
  <si>
    <t xml:space="preserve">    a1) Servicios Personales por Pagar a Corto Plazo</t>
  </si>
  <si>
    <t xml:space="preserve">    a2) Bancos/Tesorería</t>
  </si>
  <si>
    <t xml:space="preserve">    a2) Proveedores por Pagar a Corto Plazo</t>
  </si>
  <si>
    <t xml:space="preserve">    a3) Bancos/Dependencias y Otros</t>
  </si>
  <si>
    <t xml:space="preserve">    a3) Contratistas por Obras Públicas por Pagar a Corto Plazo</t>
  </si>
  <si>
    <t xml:space="preserve">    a4) Inversiones Temporales (Hasta 3 meses)</t>
  </si>
  <si>
    <t xml:space="preserve">    a4) Participaciones y Aportaciones por Pagar a Corto Plazo</t>
  </si>
  <si>
    <t xml:space="preserve">    a5) Fondos con Afectación Específica</t>
  </si>
  <si>
    <t xml:space="preserve">    a5) Transferencias Otorgadas por Pagar a Corto Plazo</t>
  </si>
  <si>
    <t xml:space="preserve">    a6) Depósitos de Fondos de Terceros en Garantía y/o  Administración</t>
  </si>
  <si>
    <t xml:space="preserve">    a6) Intereses, Comisiones y Otros Gastos de la Deuda Pública por Pagar a Corto Plazo</t>
  </si>
  <si>
    <t xml:space="preserve">    a7) Otros Efectivos y Equivalentes</t>
  </si>
  <si>
    <t xml:space="preserve">    a7) Retenciones y Contribuciones por Pagar a Corto Plazo</t>
  </si>
  <si>
    <t xml:space="preserve">  b. Derechos a Recibir Efectivo o Equivalentes (b=b1+b2+b3+b4+b5+b6+b7)</t>
  </si>
  <si>
    <t xml:space="preserve">    a8) Devoluciones de la Ley de Ingresos por Pagar a Corto Plazo</t>
  </si>
  <si>
    <t xml:space="preserve">    b1) Inversiones Financieras de Corto Plazo</t>
  </si>
  <si>
    <t xml:space="preserve">    a9) Otras Cuentas por Pagar a Corto Plazo</t>
  </si>
  <si>
    <t xml:space="preserve">    b2) Cuentas por Cobrar a Corto Plazo</t>
  </si>
  <si>
    <t>b. Documentos por Pagar a Corto Plazo (b=b1+b2+b3)</t>
  </si>
  <si>
    <t xml:space="preserve">    b3) Deudores Diversos por Cobrar a Corto Plazo</t>
  </si>
  <si>
    <t xml:space="preserve">    b1) Documentos Comerciales por Pagar a Corto Plazo</t>
  </si>
  <si>
    <t xml:space="preserve">    b4) Ingresos por Recuperar a Corto Plazo</t>
  </si>
  <si>
    <t xml:space="preserve">    b2) Documentos con Contratistas por Obras Públicas por Pagar a Corto Plazo</t>
  </si>
  <si>
    <t xml:space="preserve">    b5) Deudores por Anticipos de la Tesorería a Corto Plazo</t>
  </si>
  <si>
    <t xml:space="preserve">    b3) Otros Documentos por Pagar a Corto Plazo</t>
  </si>
  <si>
    <t xml:space="preserve">    b6) Préstamos Otorgados a Corto Plazo</t>
  </si>
  <si>
    <t>c. Porción a Corto Plazo de la Deuda Pública a Largo Plazo (c=c1+c2)</t>
  </si>
  <si>
    <t xml:space="preserve">    b7) Otros Derechos a Recibir Efectivo o Equivalentes a Corto Plazo</t>
  </si>
  <si>
    <t xml:space="preserve">    c1) Porción a Corto Plazo de la Deuda Pública</t>
  </si>
  <si>
    <t xml:space="preserve">  c. Derechos a Recibir Bienes o Servicios (c=c1+c2+c3+c4+c5)</t>
  </si>
  <si>
    <t xml:space="preserve">    c2) Porción a Corto Plazo de Arrendamiento Financiero</t>
  </si>
  <si>
    <t xml:space="preserve">     c1) Anticipo a Proveedores por Adquisición de Bienes y Prestación de Servicios a Corto Plazo</t>
  </si>
  <si>
    <t>d. Títulos y Valores a Corto Plazo</t>
  </si>
  <si>
    <t xml:space="preserve">    c2) Anticipo a Proveedores por Adquisición de Bienes Inmuebles y Muebles a Corto Plazo</t>
  </si>
  <si>
    <t>e. Pasivos Diferidos a Corto Plazo (e=e1+e2+e3)</t>
  </si>
  <si>
    <t xml:space="preserve">    c3) Anticipo a Proveedores por Adquisición de Bienes Intangibles a Corto Plazo</t>
  </si>
  <si>
    <t xml:space="preserve">    e1) Ingresos Cobrados por Adelantado a Corto Plazo</t>
  </si>
  <si>
    <t xml:space="preserve">    c4) Anticipo a Contratistas por Obras Públicas a Corto Plazo</t>
  </si>
  <si>
    <t xml:space="preserve">    e2) Intereses Cobrados por Adelantado a Corto Plazo</t>
  </si>
  <si>
    <t xml:space="preserve">    c5) Otros Derechos a Recibir Bienes o Servicios a Corto Plazo</t>
  </si>
  <si>
    <t xml:space="preserve">    e3) Otros Pasivos Diferidos a Corto Plazo</t>
  </si>
  <si>
    <t>d. Inventarios (d=d1+d2+d3+d4+d5)</t>
  </si>
  <si>
    <t>f. Fondos y Bienes de Terceros en Garantía y/o Administración a Corto Plazo (f=f1+f2+f3+f4+f5+f6)</t>
  </si>
  <si>
    <t xml:space="preserve">    d1) Inventario de Mercancías para Venta</t>
  </si>
  <si>
    <t xml:space="preserve">    f1) Fondos en Garantía a Corto Plazo</t>
  </si>
  <si>
    <t xml:space="preserve">    d2) Inventario de Mercancías Terminadas</t>
  </si>
  <si>
    <t xml:space="preserve">    f2) Fondos en Administración a Corto Plazo</t>
  </si>
  <si>
    <t xml:space="preserve">    d3) Inventario de Mercancías en Proceso de Elaboración</t>
  </si>
  <si>
    <t xml:space="preserve">    f3) Fondos Contingentes a Corto Plazo</t>
  </si>
  <si>
    <t xml:space="preserve">    d4) Inventario de Materias Primas, Materiales y Suministros para Producción</t>
  </si>
  <si>
    <t xml:space="preserve">    f4) Fondos de Fideicomisos, Mandatos y Contratos Análogos a Corto Plazo</t>
  </si>
  <si>
    <t xml:space="preserve">    d5) Bienes en Tránsito</t>
  </si>
  <si>
    <t xml:space="preserve">    f5) Otros Fondos de Terceros en Garantía y/o Administración a Corto Plazo</t>
  </si>
  <si>
    <t>e. Almacenes</t>
  </si>
  <si>
    <t xml:space="preserve">    f6) Valores y Bienes en Garantía a Corto Plazo</t>
  </si>
  <si>
    <t>f. Estimación por Pérdida o Deterioro de Activos Circulantes (f=f1+f2)</t>
  </si>
  <si>
    <t>g. Provisiones a Corto Plazo (g=g1+g2+g3)</t>
  </si>
  <si>
    <t xml:space="preserve">    f1) Estimaciones para Cuentas Incobrables por Derechos a Recibir Efectivo o Equivalentes</t>
  </si>
  <si>
    <t xml:space="preserve">    g1) Provisión para Demandas y Juicios a Corto Plazo</t>
  </si>
  <si>
    <t xml:space="preserve">    f2) Estimación por Deterioro de Inventarios</t>
  </si>
  <si>
    <t xml:space="preserve">    g2) Provisión para Contingencias a Corto Plazo</t>
  </si>
  <si>
    <t>g. Otros Activos Circulantes (g=g1+g2+g3+g4)</t>
  </si>
  <si>
    <t xml:space="preserve">    g3) Otras Provisiones a Corto Plazo</t>
  </si>
  <si>
    <t xml:space="preserve">    g1) Valores en Garantía</t>
  </si>
  <si>
    <t>h. Otros Pasivos a Corto Plazo (h=h1+h2+h3)</t>
  </si>
  <si>
    <t xml:space="preserve">    g2) Bienes en Garantía (excluye depósitos de fondos)</t>
  </si>
  <si>
    <t xml:space="preserve">    h1) Ingresos por Clasificar</t>
  </si>
  <si>
    <t xml:space="preserve">    g3) Bienes Derivados de Embargos, Decomisos, Aseguramientos y Dación en Pago</t>
  </si>
  <si>
    <t xml:space="preserve">    h2) Recaudación por Participar</t>
  </si>
  <si>
    <t xml:space="preserve">    g4) Adquisición con Fondos de Terceros</t>
  </si>
  <si>
    <t xml:space="preserve">    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</si>
  <si>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</si>
  <si>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</si>
  <si>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</si>
  <si>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</si>
  <si>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</si>
  <si>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</si>
  <si>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</si>
  <si>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</si>
  <si>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</si>
  <si>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</si>
  <si>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</si>
  <si>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</si>
  <si>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</si>
  <si>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</si>
  <si>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</si>
  <si>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</si>
  <si>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</si>
  <si>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</si>
  <si>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</si>
  <si>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</si>
  <si>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</si>
  <si>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</si>
  <si>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</si>
  <si>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</si>
  <si>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</si>
  <si>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</si>
  <si>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</si>
  <si>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</si>
  <si>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</si>
  <si>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</si>
  <si>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</si>
  <si>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</si>
  <si>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</si>
  <si>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</si>
  <si>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</si>
  <si>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</si>
  <si>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</si>
  <si>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</si>
  <si>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</si>
  <si>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Al 31 de Marzo del 2026 y al 31 de Diciembre del 2025</t>
  </si>
  <si>
    <r>
      <rPr>
        <b/>
        <sz val="10"/>
        <color theme="0"/>
        <rFont val="Arial"/>
        <family val="2"/>
      </rPr>
      <t>´</t>
    </r>
    <r>
      <rPr>
        <b/>
        <sz val="10"/>
        <color theme="1"/>
        <rFont val="Arial"/>
        <family val="2"/>
      </rPr>
      <t>Diciembre 2025</t>
    </r>
  </si>
  <si>
    <r>
      <rPr>
        <b/>
        <sz val="10"/>
        <color theme="0"/>
        <rFont val="Arial"/>
        <family val="2"/>
      </rPr>
      <t>¨</t>
    </r>
    <r>
      <rPr>
        <b/>
        <sz val="10"/>
        <color theme="1"/>
        <rFont val="Arial"/>
        <family val="2"/>
      </rPr>
      <t>Marzo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</si>
</sst>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i/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indexed="53"/>
      <name val="Calibri"/>
      <family val="2"/>
    </font>
    <font>
      <sz val="11"/>
      <color indexed="53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8"/>
      <color theme="3"/>
      <name val="Calibri Light"/>
      <family val="2"/>
      <scheme val="major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0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29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</borders>
  <cellStyleXfs count="142">
    <xf numFmtId="0" fontId="0" fillId="0" borderId="0"/>
    <xf numFmtId="0" fontId="2" fillId="2" borderId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8" borderId="0" applyNumberFormat="0" applyBorder="0" applyAlignment="0" applyProtection="0"/>
    <xf numFmtId="0" fontId="12" fillId="16" borderId="0" applyNumberFormat="0" applyBorder="0" applyAlignment="0" applyProtection="0"/>
    <xf numFmtId="0" fontId="11" fillId="9" borderId="0" applyNumberFormat="0" applyBorder="0" applyAlignment="0" applyProtection="0"/>
    <xf numFmtId="0" fontId="11" fillId="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1" fillId="6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1" fillId="22" borderId="0" applyNumberFormat="0" applyBorder="0" applyAlignment="0" applyProtection="0"/>
    <xf numFmtId="0" fontId="13" fillId="20" borderId="0" applyNumberFormat="0" applyBorder="0" applyAlignment="0" applyProtection="0"/>
    <xf numFmtId="0" fontId="14" fillId="23" borderId="1" applyNumberFormat="0" applyAlignment="0" applyProtection="0"/>
    <xf numFmtId="0" fontId="15" fillId="15" borderId="2" applyNumberFormat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2" fillId="13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21" borderId="1" applyNumberFormat="0" applyAlignment="0" applyProtection="0"/>
    <xf numFmtId="0" fontId="21" fillId="0" borderId="6" applyNumberFormat="0" applyFill="0" applyAlignment="0" applyProtection="0"/>
    <xf numFmtId="0" fontId="21" fillId="21" borderId="0" applyNumberFormat="0" applyBorder="0" applyAlignment="0" applyProtection="0"/>
    <xf numFmtId="0" fontId="3" fillId="20" borderId="1" applyNumberFormat="0" applyFont="0" applyAlignment="0" applyProtection="0"/>
    <xf numFmtId="0" fontId="22" fillId="23" borderId="7" applyNumberFormat="0" applyAlignment="0" applyProtection="0"/>
    <xf numFmtId="4" fontId="3" fillId="27" borderId="1" applyNumberFormat="0" applyProtection="0">
      <alignment vertical="center"/>
    </xf>
    <xf numFmtId="4" fontId="25" fillId="28" borderId="1" applyNumberFormat="0" applyProtection="0">
      <alignment vertical="center"/>
    </xf>
    <xf numFmtId="4" fontId="3" fillId="28" borderId="1" applyNumberFormat="0" applyProtection="0">
      <alignment horizontal="left" vertical="center" indent="1"/>
    </xf>
    <xf numFmtId="0" fontId="8" fillId="27" borderId="8" applyNumberFormat="0" applyProtection="0">
      <alignment horizontal="left" vertical="top" indent="1"/>
    </xf>
    <xf numFmtId="4" fontId="3" fillId="29" borderId="1" applyNumberFormat="0" applyProtection="0">
      <alignment horizontal="left" vertical="center" indent="1"/>
    </xf>
    <xf numFmtId="4" fontId="3" fillId="30" borderId="1" applyNumberFormat="0" applyProtection="0">
      <alignment horizontal="right" vertical="center"/>
    </xf>
    <xf numFmtId="4" fontId="3" fillId="31" borderId="1" applyNumberFormat="0" applyProtection="0">
      <alignment horizontal="right" vertical="center"/>
    </xf>
    <xf numFmtId="4" fontId="3" fillId="32" borderId="9" applyNumberFormat="0" applyProtection="0">
      <alignment horizontal="right" vertical="center"/>
    </xf>
    <xf numFmtId="4" fontId="3" fillId="33" borderId="1" applyNumberFormat="0" applyProtection="0">
      <alignment horizontal="right" vertical="center"/>
    </xf>
    <xf numFmtId="4" fontId="3" fillId="34" borderId="1" applyNumberFormat="0" applyProtection="0">
      <alignment horizontal="right" vertical="center"/>
    </xf>
    <xf numFmtId="4" fontId="3" fillId="35" borderId="1" applyNumberFormat="0" applyProtection="0">
      <alignment horizontal="right" vertical="center"/>
    </xf>
    <xf numFmtId="4" fontId="3" fillId="36" borderId="1" applyNumberFormat="0" applyProtection="0">
      <alignment horizontal="right" vertical="center"/>
    </xf>
    <xf numFmtId="4" fontId="3" fillId="37" borderId="1" applyNumberFormat="0" applyProtection="0">
      <alignment horizontal="right" vertical="center"/>
    </xf>
    <xf numFmtId="4" fontId="3" fillId="38" borderId="1" applyNumberFormat="0" applyProtection="0">
      <alignment horizontal="right" vertical="center"/>
    </xf>
    <xf numFmtId="4" fontId="3" fillId="39" borderId="9" applyNumberFormat="0" applyProtection="0">
      <alignment horizontal="left" vertical="center" indent="1"/>
    </xf>
    <xf numFmtId="4" fontId="7" fillId="40" borderId="9" applyNumberFormat="0" applyProtection="0">
      <alignment horizontal="left" vertical="center" indent="1"/>
    </xf>
    <xf numFmtId="4" fontId="7" fillId="40" borderId="9" applyNumberFormat="0" applyProtection="0">
      <alignment horizontal="left" vertical="center" indent="1"/>
    </xf>
    <xf numFmtId="4" fontId="3" fillId="41" borderId="1" applyNumberFormat="0" applyProtection="0">
      <alignment horizontal="right" vertical="center"/>
    </xf>
    <xf numFmtId="4" fontId="3" fillId="42" borderId="9" applyNumberFormat="0" applyProtection="0">
      <alignment horizontal="left" vertical="center" indent="1"/>
    </xf>
    <xf numFmtId="4" fontId="3" fillId="41" borderId="9" applyNumberFormat="0" applyProtection="0">
      <alignment horizontal="left" vertical="center" indent="1"/>
    </xf>
    <xf numFmtId="0" fontId="3" fillId="43" borderId="1" applyNumberFormat="0" applyProtection="0">
      <alignment horizontal="left" vertical="center" indent="1"/>
    </xf>
    <xf numFmtId="0" fontId="3" fillId="40" borderId="8" applyNumberFormat="0" applyProtection="0">
      <alignment horizontal="left" vertical="top" indent="1"/>
    </xf>
    <xf numFmtId="0" fontId="3" fillId="44" borderId="1" applyNumberFormat="0" applyProtection="0">
      <alignment horizontal="left" vertical="center" indent="1"/>
    </xf>
    <xf numFmtId="0" fontId="3" fillId="41" borderId="8" applyNumberFormat="0" applyProtection="0">
      <alignment horizontal="left" vertical="top" indent="1"/>
    </xf>
    <xf numFmtId="0" fontId="3" fillId="45" borderId="1" applyNumberFormat="0" applyProtection="0">
      <alignment horizontal="left" vertical="center" indent="1"/>
    </xf>
    <xf numFmtId="0" fontId="3" fillId="45" borderId="8" applyNumberFormat="0" applyProtection="0">
      <alignment horizontal="left" vertical="top" indent="1"/>
    </xf>
    <xf numFmtId="0" fontId="3" fillId="42" borderId="1" applyNumberFormat="0" applyProtection="0">
      <alignment horizontal="left" vertical="center" indent="1"/>
    </xf>
    <xf numFmtId="0" fontId="3" fillId="42" borderId="8" applyNumberFormat="0" applyProtection="0">
      <alignment horizontal="left" vertical="top" indent="1"/>
    </xf>
    <xf numFmtId="0" fontId="3" fillId="46" borderId="10" applyNumberFormat="0">
      <protection locked="0"/>
    </xf>
    <xf numFmtId="0" fontId="5" fillId="40" borderId="11" applyBorder="0"/>
    <xf numFmtId="4" fontId="6" fillId="47" borderId="8" applyNumberFormat="0" applyProtection="0">
      <alignment vertical="center"/>
    </xf>
    <xf numFmtId="4" fontId="25" fillId="48" borderId="12" applyNumberFormat="0" applyProtection="0">
      <alignment vertical="center"/>
    </xf>
    <xf numFmtId="4" fontId="6" fillId="43" borderId="8" applyNumberFormat="0" applyProtection="0">
      <alignment horizontal="left" vertical="center" indent="1"/>
    </xf>
    <xf numFmtId="0" fontId="6" fillId="47" borderId="8" applyNumberFormat="0" applyProtection="0">
      <alignment horizontal="left" vertical="top" indent="1"/>
    </xf>
    <xf numFmtId="4" fontId="3" fillId="0" borderId="1" applyNumberFormat="0" applyProtection="0">
      <alignment horizontal="right" vertical="center"/>
    </xf>
    <xf numFmtId="4" fontId="25" fillId="49" borderId="1" applyNumberFormat="0" applyProtection="0">
      <alignment horizontal="right" vertical="center"/>
    </xf>
    <xf numFmtId="4" fontId="3" fillId="29" borderId="1" applyNumberFormat="0" applyProtection="0">
      <alignment horizontal="left" vertical="center" indent="1"/>
    </xf>
    <xf numFmtId="0" fontId="6" fillId="41" borderId="8" applyNumberFormat="0" applyProtection="0">
      <alignment horizontal="left" vertical="top" indent="1"/>
    </xf>
    <xf numFmtId="4" fontId="9" fillId="50" borderId="9" applyNumberFormat="0" applyProtection="0">
      <alignment horizontal="left" vertical="center" indent="1"/>
    </xf>
    <xf numFmtId="0" fontId="3" fillId="51" borderId="12"/>
    <xf numFmtId="4" fontId="10" fillId="46" borderId="1" applyNumberFormat="0" applyProtection="0">
      <alignment horizontal="right" vertical="center"/>
    </xf>
    <xf numFmtId="0" fontId="23" fillId="0" borderId="0" applyNumberFormat="0" applyFill="0" applyBorder="0" applyAlignment="0" applyProtection="0"/>
    <xf numFmtId="0" fontId="16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7" fillId="0" borderId="0"/>
    <xf numFmtId="0" fontId="1" fillId="0" borderId="0"/>
    <xf numFmtId="0" fontId="43" fillId="0" borderId="0" applyNumberFormat="0" applyFill="0" applyBorder="0" applyAlignment="0" applyProtection="0"/>
    <xf numFmtId="0" fontId="18" fillId="0" borderId="26" applyNumberFormat="0" applyFill="0" applyAlignment="0" applyProtection="0"/>
    <xf numFmtId="0" fontId="19" fillId="0" borderId="27" applyNumberFormat="0" applyFill="0" applyAlignment="0" applyProtection="0"/>
    <xf numFmtId="0" fontId="21" fillId="52" borderId="0" applyNumberFormat="0" applyBorder="0" applyAlignment="0" applyProtection="0"/>
    <xf numFmtId="0" fontId="32" fillId="10" borderId="0" applyNumberFormat="0" applyBorder="0" applyAlignment="0" applyProtection="0"/>
    <xf numFmtId="0" fontId="33" fillId="21" borderId="0" applyNumberFormat="0" applyBorder="0" applyAlignment="0" applyProtection="0"/>
    <xf numFmtId="0" fontId="20" fillId="21" borderId="22" applyNumberFormat="0" applyAlignment="0" applyProtection="0"/>
    <xf numFmtId="0" fontId="22" fillId="53" borderId="7" applyNumberFormat="0" applyAlignment="0" applyProtection="0"/>
    <xf numFmtId="0" fontId="30" fillId="53" borderId="22" applyNumberFormat="0" applyAlignment="0" applyProtection="0"/>
    <xf numFmtId="0" fontId="31" fillId="0" borderId="23" applyNumberFormat="0" applyFill="0" applyAlignment="0" applyProtection="0"/>
    <xf numFmtId="0" fontId="15" fillId="16" borderId="2" applyNumberFormat="0" applyAlignment="0" applyProtection="0"/>
    <xf numFmtId="0" fontId="41" fillId="0" borderId="0" applyNumberFormat="0" applyFill="0" applyBorder="0" applyAlignment="0" applyProtection="0"/>
    <xf numFmtId="0" fontId="7" fillId="20" borderId="24" applyNumberFormat="0" applyFont="0" applyAlignment="0" applyProtection="0"/>
    <xf numFmtId="0" fontId="42" fillId="0" borderId="0" applyNumberFormat="0" applyFill="0" applyBorder="0" applyAlignment="0" applyProtection="0"/>
    <xf numFmtId="4" fontId="34" fillId="27" borderId="8" applyNumberFormat="0" applyProtection="0">
      <alignment vertical="center"/>
    </xf>
    <xf numFmtId="4" fontId="35" fillId="27" borderId="8" applyNumberFormat="0" applyProtection="0">
      <alignment vertical="center"/>
    </xf>
    <xf numFmtId="4" fontId="34" fillId="27" borderId="8" applyNumberFormat="0" applyProtection="0">
      <alignment horizontal="left" vertical="center" indent="1"/>
    </xf>
    <xf numFmtId="0" fontId="34" fillId="27" borderId="8" applyNumberFormat="0" applyProtection="0">
      <alignment horizontal="left" vertical="top" indent="1"/>
    </xf>
    <xf numFmtId="4" fontId="34" fillId="41" borderId="0" applyNumberFormat="0" applyProtection="0">
      <alignment horizontal="left" vertical="center" indent="1"/>
    </xf>
    <xf numFmtId="4" fontId="36" fillId="30" borderId="8" applyNumberFormat="0" applyProtection="0">
      <alignment horizontal="right" vertical="center"/>
    </xf>
    <xf numFmtId="4" fontId="36" fillId="54" borderId="8" applyNumberFormat="0" applyProtection="0">
      <alignment horizontal="right" vertical="center"/>
    </xf>
    <xf numFmtId="4" fontId="36" fillId="32" borderId="8" applyNumberFormat="0" applyProtection="0">
      <alignment horizontal="right" vertical="center"/>
    </xf>
    <xf numFmtId="4" fontId="36" fillId="33" borderId="8" applyNumberFormat="0" applyProtection="0">
      <alignment horizontal="right" vertical="center"/>
    </xf>
    <xf numFmtId="4" fontId="36" fillId="34" borderId="8" applyNumberFormat="0" applyProtection="0">
      <alignment horizontal="right" vertical="center"/>
    </xf>
    <xf numFmtId="4" fontId="36" fillId="35" borderId="8" applyNumberFormat="0" applyProtection="0">
      <alignment horizontal="right" vertical="center"/>
    </xf>
    <xf numFmtId="4" fontId="36" fillId="36" borderId="8" applyNumberFormat="0" applyProtection="0">
      <alignment horizontal="right" vertical="center"/>
    </xf>
    <xf numFmtId="4" fontId="36" fillId="37" borderId="8" applyNumberFormat="0" applyProtection="0">
      <alignment horizontal="right" vertical="center"/>
    </xf>
    <xf numFmtId="4" fontId="36" fillId="38" borderId="8" applyNumberFormat="0" applyProtection="0">
      <alignment horizontal="right" vertical="center"/>
    </xf>
    <xf numFmtId="4" fontId="34" fillId="39" borderId="25" applyNumberFormat="0" applyProtection="0">
      <alignment horizontal="left" vertical="center" indent="1"/>
    </xf>
    <xf numFmtId="4" fontId="36" fillId="42" borderId="0" applyNumberFormat="0" applyProtection="0">
      <alignment horizontal="left" vertical="center" indent="1"/>
    </xf>
    <xf numFmtId="4" fontId="37" fillId="40" borderId="0" applyNumberFormat="0" applyProtection="0">
      <alignment horizontal="left" vertical="center" indent="1"/>
    </xf>
    <xf numFmtId="4" fontId="36" fillId="41" borderId="8" applyNumberFormat="0" applyProtection="0">
      <alignment horizontal="right" vertical="center"/>
    </xf>
    <xf numFmtId="4" fontId="36" fillId="42" borderId="0" applyNumberFormat="0" applyProtection="0">
      <alignment horizontal="left" vertical="center" indent="1"/>
    </xf>
    <xf numFmtId="4" fontId="36" fillId="41" borderId="0" applyNumberFormat="0" applyProtection="0">
      <alignment horizontal="left" vertical="center" indent="1"/>
    </xf>
    <xf numFmtId="0" fontId="7" fillId="40" borderId="8" applyNumberFormat="0" applyProtection="0">
      <alignment horizontal="left" vertical="center" indent="1"/>
    </xf>
    <xf numFmtId="0" fontId="7" fillId="40" borderId="8" applyNumberFormat="0" applyProtection="0">
      <alignment horizontal="left" vertical="top" indent="1"/>
    </xf>
    <xf numFmtId="0" fontId="7" fillId="41" borderId="8" applyNumberFormat="0" applyProtection="0">
      <alignment horizontal="left" vertical="center" indent="1"/>
    </xf>
    <xf numFmtId="0" fontId="7" fillId="41" borderId="8" applyNumberFormat="0" applyProtection="0">
      <alignment horizontal="left" vertical="top" indent="1"/>
    </xf>
    <xf numFmtId="0" fontId="7" fillId="45" borderId="8" applyNumberFormat="0" applyProtection="0">
      <alignment horizontal="left" vertical="center" indent="1"/>
    </xf>
    <xf numFmtId="0" fontId="7" fillId="45" borderId="8" applyNumberFormat="0" applyProtection="0">
      <alignment horizontal="left" vertical="top" indent="1"/>
    </xf>
    <xf numFmtId="0" fontId="7" fillId="42" borderId="8" applyNumberFormat="0" applyProtection="0">
      <alignment horizontal="left" vertical="center" indent="1"/>
    </xf>
    <xf numFmtId="0" fontId="7" fillId="42" borderId="8" applyNumberFormat="0" applyProtection="0">
      <alignment horizontal="left" vertical="top" indent="1"/>
    </xf>
    <xf numFmtId="0" fontId="7" fillId="46" borderId="12" applyNumberFormat="0">
      <protection locked="0"/>
    </xf>
    <xf numFmtId="4" fontId="36" fillId="47" borderId="8" applyNumberFormat="0" applyProtection="0">
      <alignment vertical="center"/>
    </xf>
    <xf numFmtId="4" fontId="38" fillId="47" borderId="8" applyNumberFormat="0" applyProtection="0">
      <alignment vertical="center"/>
    </xf>
    <xf numFmtId="4" fontId="36" fillId="47" borderId="8" applyNumberFormat="0" applyProtection="0">
      <alignment horizontal="left" vertical="center" indent="1"/>
    </xf>
    <xf numFmtId="0" fontId="36" fillId="47" borderId="8" applyNumberFormat="0" applyProtection="0">
      <alignment horizontal="left" vertical="top" indent="1"/>
    </xf>
    <xf numFmtId="4" fontId="36" fillId="42" borderId="8" applyNumberFormat="0" applyProtection="0">
      <alignment horizontal="right" vertical="center"/>
    </xf>
    <xf numFmtId="4" fontId="38" fillId="42" borderId="8" applyNumberFormat="0" applyProtection="0">
      <alignment horizontal="right" vertical="center"/>
    </xf>
    <xf numFmtId="4" fontId="36" fillId="41" borderId="8" applyNumberFormat="0" applyProtection="0">
      <alignment horizontal="left" vertical="center" indent="1"/>
    </xf>
    <xf numFmtId="0" fontId="36" fillId="41" borderId="8" applyNumberFormat="0" applyProtection="0">
      <alignment horizontal="left" vertical="top" indent="1"/>
    </xf>
    <xf numFmtId="4" fontId="39" fillId="50" borderId="0" applyNumberFormat="0" applyProtection="0">
      <alignment horizontal="left" vertical="center" indent="1"/>
    </xf>
    <xf numFmtId="4" fontId="40" fillId="42" borderId="8" applyNumberFormat="0" applyProtection="0">
      <alignment horizontal="right" vertical="center"/>
    </xf>
    <xf numFmtId="0" fontId="1" fillId="0" borderId="0"/>
  </cellStyleXfs>
  <cellXfs count="39">
    <xf numFmtId="0" fontId="0" fillId="0" borderId="0" xfId="0"/>
    <xf numFmtId="0" fontId="7" fillId="0" borderId="18" xfId="86" applyBorder="1"/>
    <xf numFmtId="0" fontId="27" fillId="0" borderId="17" xfId="87" applyFont="1" applyBorder="1" applyAlignment="1">
      <alignment horizontal="justify" vertical="center" wrapText="1"/>
    </xf>
    <xf numFmtId="0" fontId="26" fillId="0" borderId="19" xfId="87" applyFont="1" applyBorder="1" applyAlignment="1">
      <alignment horizontal="left" vertical="center" wrapText="1"/>
    </xf>
    <xf numFmtId="0" fontId="26" fillId="0" borderId="20" xfId="87" applyFont="1" applyBorder="1" applyAlignment="1">
      <alignment horizontal="justify" vertical="center" wrapText="1"/>
    </xf>
    <xf numFmtId="0" fontId="28" fillId="0" borderId="20" xfId="87" applyFont="1" applyBorder="1" applyAlignment="1">
      <alignment horizontal="justify" vertical="center" wrapText="1"/>
    </xf>
    <xf numFmtId="0" fontId="27" fillId="0" borderId="17" xfId="87" applyFont="1" applyBorder="1" applyAlignment="1">
      <alignment horizontal="justify" vertical="center"/>
    </xf>
    <xf numFmtId="0" fontId="44" fillId="0" borderId="17" xfId="87" applyFont="1" applyBorder="1" applyAlignment="1">
      <alignment horizontal="left" vertical="center" wrapText="1"/>
    </xf>
    <xf numFmtId="0" fontId="44" fillId="0" borderId="15" xfId="87" applyFont="1" applyBorder="1" applyAlignment="1">
      <alignment horizontal="center" vertical="center" wrapText="1"/>
    </xf>
    <xf numFmtId="0" fontId="44" fillId="0" borderId="17" xfId="87" applyFont="1" applyBorder="1" applyAlignment="1">
      <alignment horizontal="justify" vertical="center" wrapText="1"/>
    </xf>
    <xf numFmtId="4" fontId="0" fillId="0" borderId="0" xfId="0" applyNumberFormat="1"/>
    <xf numFmtId="0" fontId="44" fillId="0" borderId="14" xfId="87" applyFont="1" applyBorder="1" applyAlignment="1">
      <alignment horizontal="left" vertical="center" wrapText="1"/>
    </xf>
    <xf numFmtId="0" fontId="44" fillId="0" borderId="15" xfId="87" applyFont="1" applyBorder="1" applyAlignment="1">
      <alignment horizontal="left" vertical="center" wrapText="1"/>
    </xf>
    <xf numFmtId="0" fontId="7" fillId="0" borderId="0" xfId="86" applyBorder="1"/>
    <xf numFmtId="0" fontId="44" fillId="0" borderId="0" xfId="87" applyFont="1" applyBorder="1" applyAlignment="1">
      <alignment horizontal="justify" vertical="center" wrapText="1"/>
    </xf>
    <xf numFmtId="0" fontId="27" fillId="0" borderId="0" xfId="87" applyFont="1" applyBorder="1" applyAlignment="1">
      <alignment horizontal="justify" vertical="center" wrapText="1"/>
    </xf>
    <xf numFmtId="4" fontId="4" fillId="0" borderId="0" xfId="86" applyNumberFormat="1" applyFont="1" applyBorder="1"/>
    <xf numFmtId="4" fontId="7" fillId="0" borderId="0" xfId="86" applyNumberFormat="1" applyBorder="1"/>
    <xf numFmtId="0" fontId="27" fillId="0" borderId="0" xfId="87" applyFont="1" applyBorder="1" applyAlignment="1">
      <alignment horizontal="justify" vertical="center"/>
    </xf>
    <xf numFmtId="0" fontId="7" fillId="0" borderId="0" xfId="1" applyFont="1" applyFill="1" applyBorder="1"/>
    <xf numFmtId="0" fontId="44" fillId="0" borderId="0" xfId="87" applyFont="1" applyBorder="1" applyAlignment="1">
      <alignment horizontal="justify" vertical="top" wrapText="1"/>
    </xf>
    <xf numFmtId="0" fontId="27" fillId="0" borderId="18" xfId="87" applyFont="1" applyBorder="1" applyAlignment="1">
      <alignment horizontal="justify" vertical="center" wrapText="1"/>
    </xf>
    <xf numFmtId="4" fontId="4" fillId="0" borderId="18" xfId="86" applyNumberFormat="1" applyFont="1" applyBorder="1"/>
    <xf numFmtId="4" fontId="7" fillId="0" borderId="18" xfId="86" applyNumberFormat="1" applyBorder="1"/>
    <xf numFmtId="0" fontId="28" fillId="0" borderId="21" xfId="87" applyFont="1" applyBorder="1" applyAlignment="1">
      <alignment horizontal="justify" vertical="center" wrapText="1"/>
    </xf>
    <xf numFmtId="17" fontId="44" fillId="0" borderId="15" xfId="87" applyNumberFormat="1" applyFont="1" applyBorder="1" applyAlignment="1">
      <alignment horizontal="center" vertical="center" wrapText="1"/>
    </xf>
    <xf numFmtId="17" fontId="44" fillId="0" borderId="16" xfId="87" applyNumberFormat="1" applyFont="1" applyBorder="1" applyAlignment="1">
      <alignment horizontal="center" vertical="center" wrapText="1"/>
    </xf>
    <xf numFmtId="0" fontId="46" fillId="55" borderId="14" xfId="86" applyFont="1" applyFill="1" applyBorder="1" applyAlignment="1">
      <alignment horizontal="center"/>
    </xf>
    <xf numFmtId="0" fontId="7" fillId="55" borderId="15" xfId="86" applyFill="1" applyBorder="1" applyAlignment="1">
      <alignment horizontal="center"/>
    </xf>
    <xf numFmtId="0" fontId="7" fillId="55" borderId="16" xfId="86" applyFill="1" applyBorder="1" applyAlignment="1">
      <alignment horizontal="center"/>
    </xf>
    <xf numFmtId="0" fontId="45" fillId="55" borderId="17" xfId="86" applyFont="1" applyFill="1" applyBorder="1" applyAlignment="1">
      <alignment horizontal="center"/>
    </xf>
    <xf numFmtId="0" fontId="45" fillId="55" borderId="0" xfId="86" applyFont="1" applyFill="1" applyBorder="1" applyAlignment="1">
      <alignment horizontal="center"/>
    </xf>
    <xf numFmtId="0" fontId="45" fillId="55" borderId="18" xfId="86" applyFont="1" applyFill="1" applyBorder="1" applyAlignment="1">
      <alignment horizontal="center"/>
    </xf>
    <xf numFmtId="0" fontId="44" fillId="55" borderId="17" xfId="86" applyFont="1" applyFill="1" applyBorder="1" applyAlignment="1">
      <alignment horizontal="center"/>
    </xf>
    <xf numFmtId="0" fontId="44" fillId="55" borderId="0" xfId="86" applyFont="1" applyFill="1" applyBorder="1" applyAlignment="1">
      <alignment horizontal="center"/>
    </xf>
    <xf numFmtId="0" fontId="44" fillId="55" borderId="18" xfId="86" applyFont="1" applyFill="1" applyBorder="1" applyAlignment="1">
      <alignment horizontal="center"/>
    </xf>
    <xf numFmtId="0" fontId="29" fillId="55" borderId="19" xfId="86" applyFont="1" applyFill="1" applyBorder="1" applyAlignment="1">
      <alignment horizontal="center" vertical="center"/>
    </xf>
    <xf numFmtId="0" fontId="29" fillId="55" borderId="20" xfId="86" applyFont="1" applyFill="1" applyBorder="1" applyAlignment="1">
      <alignment horizontal="center" vertical="center"/>
    </xf>
    <xf numFmtId="0" fontId="29" fillId="55" borderId="21" xfId="86" applyFont="1" applyFill="1" applyBorder="1" applyAlignment="1">
      <alignment horizontal="center" vertical="center"/>
    </xf>
  </cellXfs>
  <cellStyles count="142">
    <cellStyle name="Accent1 - 20%" xfId="3"/>
    <cellStyle name="Accent1 - 40%" xfId="4"/>
    <cellStyle name="Accent1 - 60%" xfId="5"/>
    <cellStyle name="Accent2 - 20%" xfId="7"/>
    <cellStyle name="Accent2 - 40%" xfId="8"/>
    <cellStyle name="Accent2 - 60%" xfId="9"/>
    <cellStyle name="Accent3 - 20%" xfId="11"/>
    <cellStyle name="Accent3 - 40%" xfId="12"/>
    <cellStyle name="Accent3 - 60%" xfId="13"/>
    <cellStyle name="Accent4 - 20%" xfId="15"/>
    <cellStyle name="Accent4 - 40%" xfId="16"/>
    <cellStyle name="Accent4 - 60%" xfId="17"/>
    <cellStyle name="Accent5 - 20%" xfId="19"/>
    <cellStyle name="Accent5 - 40%" xfId="20"/>
    <cellStyle name="Accent5 - 60%" xfId="21"/>
    <cellStyle name="Accent6 - 20%" xfId="23"/>
    <cellStyle name="Accent6 - 40%" xfId="24"/>
    <cellStyle name="Accent6 - 60%" xfId="25"/>
    <cellStyle name="Bad 2" xfId="92"/>
    <cellStyle name="Buena 2" xfId="32"/>
    <cellStyle name="Calculation 2" xfId="96"/>
    <cellStyle name="Cálculo 2" xfId="27"/>
    <cellStyle name="Celda de comprobación 2" xfId="28"/>
    <cellStyle name="Celda vinculada 2" xfId="38"/>
    <cellStyle name="Check Cell 2" xfId="98"/>
    <cellStyle name="Emphasis 1" xfId="29"/>
    <cellStyle name="Emphasis 2" xfId="30"/>
    <cellStyle name="Emphasis 3" xfId="31"/>
    <cellStyle name="Encabezado 1 2" xfId="33"/>
    <cellStyle name="Encabezado 4 2" xfId="36"/>
    <cellStyle name="Énfasis1 2" xfId="2"/>
    <cellStyle name="Énfasis2 2" xfId="6"/>
    <cellStyle name="Énfasis3 2" xfId="10"/>
    <cellStyle name="Énfasis4 2" xfId="14"/>
    <cellStyle name="Énfasis5 2" xfId="18"/>
    <cellStyle name="Énfasis6 2" xfId="22"/>
    <cellStyle name="Entrada 2" xfId="37"/>
    <cellStyle name="Explanatory Text 2" xfId="101"/>
    <cellStyle name="Good 2" xfId="91"/>
    <cellStyle name="Heading 2 2" xfId="89"/>
    <cellStyle name="Heading 3 2" xfId="90"/>
    <cellStyle name="Incorrecto 2" xfId="26"/>
    <cellStyle name="Input 2" xfId="94"/>
    <cellStyle name="Linked Cell 2" xfId="97"/>
    <cellStyle name="Neutral 2" xfId="93"/>
    <cellStyle name="Neutral 3" xfId="39"/>
    <cellStyle name="Normal" xfId="0" builtinId="0"/>
    <cellStyle name="Normal 2" xfId="87"/>
    <cellStyle name="Normal 2 2" xfId="141"/>
    <cellStyle name="Normal 3" xfId="86"/>
    <cellStyle name="Normal 4" xfId="1"/>
    <cellStyle name="Notas 2" xfId="40"/>
    <cellStyle name="Note 2" xfId="100"/>
    <cellStyle name="Output 2" xfId="95"/>
    <cellStyle name="Salida 2" xfId="41"/>
    <cellStyle name="SAPBEXaggData" xfId="42"/>
    <cellStyle name="SAPBEXaggData 2" xfId="102"/>
    <cellStyle name="SAPBEXaggDataEmph" xfId="43"/>
    <cellStyle name="SAPBEXaggDataEmph 2" xfId="103"/>
    <cellStyle name="SAPBEXaggItem" xfId="44"/>
    <cellStyle name="SAPBEXaggItem 2" xfId="104"/>
    <cellStyle name="SAPBEXaggItemX" xfId="45"/>
    <cellStyle name="SAPBEXaggItemX 2" xfId="105"/>
    <cellStyle name="SAPBEXchaText" xfId="46"/>
    <cellStyle name="SAPBEXchaText 2" xfId="106"/>
    <cellStyle name="SAPBEXexcBad7" xfId="47"/>
    <cellStyle name="SAPBEXexcBad7 2" xfId="107"/>
    <cellStyle name="SAPBEXexcBad8" xfId="48"/>
    <cellStyle name="SAPBEXexcBad8 2" xfId="108"/>
    <cellStyle name="SAPBEXexcBad9" xfId="49"/>
    <cellStyle name="SAPBEXexcBad9 2" xfId="109"/>
    <cellStyle name="SAPBEXexcCritical4" xfId="50"/>
    <cellStyle name="SAPBEXexcCritical4 2" xfId="110"/>
    <cellStyle name="SAPBEXexcCritical5" xfId="51"/>
    <cellStyle name="SAPBEXexcCritical5 2" xfId="111"/>
    <cellStyle name="SAPBEXexcCritical6" xfId="52"/>
    <cellStyle name="SAPBEXexcCritical6 2" xfId="112"/>
    <cellStyle name="SAPBEXexcGood1" xfId="53"/>
    <cellStyle name="SAPBEXexcGood1 2" xfId="113"/>
    <cellStyle name="SAPBEXexcGood2" xfId="54"/>
    <cellStyle name="SAPBEXexcGood2 2" xfId="114"/>
    <cellStyle name="SAPBEXexcGood3" xfId="55"/>
    <cellStyle name="SAPBEXexcGood3 2" xfId="115"/>
    <cellStyle name="SAPBEXfilterDrill" xfId="56"/>
    <cellStyle name="SAPBEXfilterDrill 2" xfId="116"/>
    <cellStyle name="SAPBEXfilterItem" xfId="57"/>
    <cellStyle name="SAPBEXfilterItem 2" xfId="117"/>
    <cellStyle name="SAPBEXfilterText" xfId="58"/>
    <cellStyle name="SAPBEXfilterText 2" xfId="118"/>
    <cellStyle name="SAPBEXformats" xfId="59"/>
    <cellStyle name="SAPBEXformats 2" xfId="119"/>
    <cellStyle name="SAPBEXheaderItem" xfId="60"/>
    <cellStyle name="SAPBEXheaderItem 2" xfId="120"/>
    <cellStyle name="SAPBEXheaderText" xfId="61"/>
    <cellStyle name="SAPBEXheaderText 2" xfId="121"/>
    <cellStyle name="SAPBEXHLevel0" xfId="62"/>
    <cellStyle name="SAPBEXHLevel0 2" xfId="122"/>
    <cellStyle name="SAPBEXHLevel0X" xfId="63"/>
    <cellStyle name="SAPBEXHLevel0X 2" xfId="123"/>
    <cellStyle name="SAPBEXHLevel1" xfId="64"/>
    <cellStyle name="SAPBEXHLevel1 2" xfId="124"/>
    <cellStyle name="SAPBEXHLevel1X" xfId="65"/>
    <cellStyle name="SAPBEXHLevel1X 2" xfId="125"/>
    <cellStyle name="SAPBEXHLevel2" xfId="66"/>
    <cellStyle name="SAPBEXHLevel2 2" xfId="126"/>
    <cellStyle name="SAPBEXHLevel2X" xfId="67"/>
    <cellStyle name="SAPBEXHLevel2X 2" xfId="127"/>
    <cellStyle name="SAPBEXHLevel3" xfId="68"/>
    <cellStyle name="SAPBEXHLevel3 2" xfId="128"/>
    <cellStyle name="SAPBEXHLevel3X" xfId="69"/>
    <cellStyle name="SAPBEXHLevel3X 2" xfId="129"/>
    <cellStyle name="SAPBEXinputData" xfId="70"/>
    <cellStyle name="SAPBEXinputData 2" xfId="130"/>
    <cellStyle name="SAPBEXItemHeader" xfId="71"/>
    <cellStyle name="SAPBEXresData" xfId="72"/>
    <cellStyle name="SAPBEXresData 2" xfId="131"/>
    <cellStyle name="SAPBEXresDataEmph" xfId="73"/>
    <cellStyle name="SAPBEXresDataEmph 2" xfId="132"/>
    <cellStyle name="SAPBEXresItem" xfId="74"/>
    <cellStyle name="SAPBEXresItem 2" xfId="133"/>
    <cellStyle name="SAPBEXresItemX" xfId="75"/>
    <cellStyle name="SAPBEXresItemX 2" xfId="134"/>
    <cellStyle name="SAPBEXstdData" xfId="76"/>
    <cellStyle name="SAPBEXstdData 2" xfId="135"/>
    <cellStyle name="SAPBEXstdDataEmph" xfId="77"/>
    <cellStyle name="SAPBEXstdDataEmph 2" xfId="136"/>
    <cellStyle name="SAPBEXstdItem" xfId="78"/>
    <cellStyle name="SAPBEXstdItem 2" xfId="137"/>
    <cellStyle name="SAPBEXstdItemX" xfId="79"/>
    <cellStyle name="SAPBEXstdItemX 2" xfId="138"/>
    <cellStyle name="SAPBEXtitle" xfId="80"/>
    <cellStyle name="SAPBEXtitle 2" xfId="139"/>
    <cellStyle name="SAPBEXunassignedItem" xfId="81"/>
    <cellStyle name="SAPBEXundefined" xfId="82"/>
    <cellStyle name="SAPBEXundefined 2" xfId="140"/>
    <cellStyle name="Sheet Title" xfId="83"/>
    <cellStyle name="Texto de advertencia 2" xfId="85"/>
    <cellStyle name="Title 2" xfId="88"/>
    <cellStyle name="Título 2 2" xfId="34"/>
    <cellStyle name="Título 3 2" xfId="35"/>
    <cellStyle name="Total 2" xfId="84"/>
    <cellStyle name="Warning Text 2" xfId="9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85"/>
  <sheetViews>
    <sheetView tabSelected="1" workbookViewId="0">
      <selection activeCell="B2" sqref="B2:H82"/>
    </sheetView>
  </sheetViews>
  <sheetFormatPr baseColWidth="10" defaultRowHeight="15" x14ac:dyDescent="0.25"/>
  <cols>
    <col min="1" max="1" width="1.5703125" customWidth="1"/>
    <col min="2" max="2" width="84.7109375" customWidth="1"/>
    <col min="3" max="3" width="22.5703125" customWidth="1"/>
    <col min="4" max="4" width="22.42578125" customWidth="1"/>
    <col min="5" max="5" width="8.85546875" customWidth="1"/>
    <col min="6" max="6" width="80.7109375" customWidth="1"/>
    <col min="7" max="8" width="17.42578125" bestFit="1" customWidth="1"/>
    <col min="9" max="9" width="17.140625" bestFit="1" customWidth="1"/>
  </cols>
  <sheetData>
    <row r="1" spans="2:8" ht="15.75" thickBot="1" x14ac:dyDescent="0.3"/>
    <row r="2" spans="2:8" ht="18" x14ac:dyDescent="0.25">
      <c r="B2" s="27" t="s">
        <v>0</v>
      </c>
      <c r="C2" s="28"/>
      <c r="D2" s="28"/>
      <c r="E2" s="28"/>
      <c r="F2" s="28"/>
      <c r="G2" s="28"/>
      <c r="H2" s="29"/>
    </row>
    <row r="3" spans="2:8" ht="20.25" x14ac:dyDescent="0.3">
      <c r="B3" s="30" t="s">
        <v>1</v>
      </c>
      <c r="C3" s="31"/>
      <c r="D3" s="31"/>
      <c r="E3" s="31"/>
      <c r="F3" s="31"/>
      <c r="G3" s="31"/>
      <c r="H3" s="32"/>
    </row>
    <row r="4" spans="2:8" x14ac:dyDescent="0.25">
      <c r="B4" s="33" t="s">
        <v>121</v>
      </c>
      <c r="C4" s="34"/>
      <c r="D4" s="34"/>
      <c r="E4" s="34"/>
      <c r="F4" s="34"/>
      <c r="G4" s="34"/>
      <c r="H4" s="35"/>
    </row>
    <row r="5" spans="2:8" ht="16.5" thickBot="1" x14ac:dyDescent="0.3">
      <c r="B5" s="36" t="s">
        <v>2</v>
      </c>
      <c r="C5" s="37"/>
      <c r="D5" s="37"/>
      <c r="E5" s="37"/>
      <c r="F5" s="37"/>
      <c r="G5" s="37"/>
      <c r="H5" s="38"/>
    </row>
    <row r="6" spans="2:8" x14ac:dyDescent="0.25">
      <c r="B6" s="11" t="s">
        <v>3</v>
      </c>
      <c r="C6" s="8" t="s">
        <v>123</v>
      </c>
      <c r="D6" s="25" t="s">
        <v>122</v>
      </c>
      <c r="E6" s="8"/>
      <c r="F6" s="12" t="s">
        <v>3</v>
      </c>
      <c r="G6" s="8" t="s">
        <v>123</v>
      </c>
      <c r="H6" s="26" t="s">
        <v>122</v>
      </c>
    </row>
    <row r="7" spans="2:8" x14ac:dyDescent="0.25">
      <c r="B7" s="9" t="s">
        <v>4</v>
      </c>
      <c r="C7" s="13"/>
      <c r="D7" s="13"/>
      <c r="E7" s="14"/>
      <c r="F7" s="14" t="s">
        <v>5</v>
      </c>
      <c r="G7" s="13"/>
      <c r="H7" s="1"/>
    </row>
    <row r="8" spans="2:8" x14ac:dyDescent="0.25">
      <c r="B8" s="9" t="s">
        <v>6</v>
      </c>
      <c r="C8" s="14"/>
      <c r="D8" s="15"/>
      <c r="E8" s="15"/>
      <c r="F8" s="14" t="s">
        <v>7</v>
      </c>
      <c r="G8" s="15"/>
      <c r="H8" s="21"/>
    </row>
    <row r="9" spans="2:8" x14ac:dyDescent="0.25">
      <c r="B9" s="7" t="s">
        <v>8</v>
      </c>
      <c r="C9" s="16">
        <f>SUM(C10:C16)</f>
        <v>4465295373.3800001</v>
      </c>
      <c r="D9" s="16">
        <f>SUM(D10:D16)</f>
        <v>2270777273.0999999</v>
      </c>
      <c r="E9" s="16"/>
      <c r="F9" s="14" t="s">
        <v>9</v>
      </c>
      <c r="G9" s="16">
        <f>SUM(G10:G18)</f>
        <v>3657384997.8600006</v>
      </c>
      <c r="H9" s="22">
        <f>SUM(H10:H18)</f>
        <v>5071789426.5900002</v>
      </c>
    </row>
    <row r="10" spans="2:8" x14ac:dyDescent="0.25">
      <c r="B10" s="2" t="s">
        <v>10</v>
      </c>
      <c r="C10" s="17">
        <v>1816381177.95</v>
      </c>
      <c r="D10" s="17">
        <v>661203707.53999996</v>
      </c>
      <c r="E10" s="17"/>
      <c r="F10" s="15" t="s">
        <v>11</v>
      </c>
      <c r="G10" s="17">
        <v>250768401.77000001</v>
      </c>
      <c r="H10" s="23">
        <v>1336016283.2</v>
      </c>
    </row>
    <row r="11" spans="2:8" x14ac:dyDescent="0.25">
      <c r="B11" s="2" t="s">
        <v>12</v>
      </c>
      <c r="C11" s="17">
        <v>864714867.11000001</v>
      </c>
      <c r="D11" s="17">
        <v>64776793.579999998</v>
      </c>
      <c r="E11" s="17"/>
      <c r="F11" s="15" t="s">
        <v>13</v>
      </c>
      <c r="G11" s="17">
        <v>909457906.99000001</v>
      </c>
      <c r="H11" s="23">
        <v>770583521.72000003</v>
      </c>
    </row>
    <row r="12" spans="2:8" x14ac:dyDescent="0.25">
      <c r="B12" s="2" t="s">
        <v>14</v>
      </c>
      <c r="C12" s="17">
        <v>0</v>
      </c>
      <c r="D12" s="17">
        <v>0</v>
      </c>
      <c r="E12" s="17"/>
      <c r="F12" s="15" t="s">
        <v>15</v>
      </c>
      <c r="G12" s="17">
        <v>469225969.70999998</v>
      </c>
      <c r="H12" s="23">
        <v>1477599264.4100001</v>
      </c>
    </row>
    <row r="13" spans="2:8" x14ac:dyDescent="0.25">
      <c r="B13" s="2" t="s">
        <v>16</v>
      </c>
      <c r="C13" s="17">
        <v>27160906.309999999</v>
      </c>
      <c r="D13" s="17">
        <v>46308231.880000003</v>
      </c>
      <c r="E13" s="17"/>
      <c r="F13" s="15" t="s">
        <v>17</v>
      </c>
      <c r="G13" s="17">
        <v>468753073.73000002</v>
      </c>
      <c r="H13" s="23">
        <v>70309023.519999996</v>
      </c>
    </row>
    <row r="14" spans="2:8" x14ac:dyDescent="0.25">
      <c r="B14" s="2" t="s">
        <v>18</v>
      </c>
      <c r="C14" s="17">
        <v>1757009416.01</v>
      </c>
      <c r="D14" s="17">
        <v>1498459534.0999999</v>
      </c>
      <c r="E14" s="17"/>
      <c r="F14" s="15" t="s">
        <v>19</v>
      </c>
      <c r="G14" s="17">
        <v>1232940429.4400001</v>
      </c>
      <c r="H14" s="23">
        <v>1099543832.7</v>
      </c>
    </row>
    <row r="15" spans="2:8" x14ac:dyDescent="0.25">
      <c r="B15" s="6" t="s">
        <v>20</v>
      </c>
      <c r="C15" s="17">
        <v>0</v>
      </c>
      <c r="D15" s="17">
        <v>0</v>
      </c>
      <c r="E15" s="17"/>
      <c r="F15" s="18" t="s">
        <v>21</v>
      </c>
      <c r="G15" s="17">
        <v>3638321.27</v>
      </c>
      <c r="H15" s="23">
        <v>3538321.27</v>
      </c>
    </row>
    <row r="16" spans="2:8" x14ac:dyDescent="0.25">
      <c r="B16" s="2" t="s">
        <v>22</v>
      </c>
      <c r="C16" s="17">
        <v>29006</v>
      </c>
      <c r="D16" s="17">
        <v>29006</v>
      </c>
      <c r="E16" s="17"/>
      <c r="F16" s="15" t="s">
        <v>23</v>
      </c>
      <c r="G16" s="17">
        <v>78510034</v>
      </c>
      <c r="H16" s="23">
        <v>90103983.859999999</v>
      </c>
    </row>
    <row r="17" spans="2:8" x14ac:dyDescent="0.25">
      <c r="B17" s="7" t="s">
        <v>24</v>
      </c>
      <c r="C17" s="16">
        <f>SUM(C18:C24)</f>
        <v>2124869846.4999998</v>
      </c>
      <c r="D17" s="16">
        <f>SUM(D18:D24)</f>
        <v>1844245041.4099998</v>
      </c>
      <c r="E17" s="17"/>
      <c r="F17" s="15" t="s">
        <v>25</v>
      </c>
      <c r="G17" s="17">
        <v>917001.94</v>
      </c>
      <c r="H17" s="23">
        <v>917927.94</v>
      </c>
    </row>
    <row r="18" spans="2:8" x14ac:dyDescent="0.25">
      <c r="B18" s="2" t="s">
        <v>26</v>
      </c>
      <c r="C18" s="17">
        <v>0</v>
      </c>
      <c r="D18" s="17">
        <v>0</v>
      </c>
      <c r="E18" s="17"/>
      <c r="F18" s="15" t="s">
        <v>27</v>
      </c>
      <c r="G18" s="17">
        <v>243173859.00999999</v>
      </c>
      <c r="H18" s="23">
        <v>223177267.97</v>
      </c>
    </row>
    <row r="19" spans="2:8" x14ac:dyDescent="0.25">
      <c r="B19" s="2" t="s">
        <v>28</v>
      </c>
      <c r="C19" s="17">
        <v>41342.97</v>
      </c>
      <c r="D19" s="17">
        <v>41342.97</v>
      </c>
      <c r="E19" s="17"/>
      <c r="F19" s="14" t="s">
        <v>29</v>
      </c>
      <c r="G19" s="16">
        <f>+G20</f>
        <v>2012500000.3699999</v>
      </c>
      <c r="H19" s="22">
        <f>+H20</f>
        <v>2800000000.3400002</v>
      </c>
    </row>
    <row r="20" spans="2:8" x14ac:dyDescent="0.25">
      <c r="B20" s="2" t="s">
        <v>30</v>
      </c>
      <c r="C20" s="17">
        <v>1416786508.5999999</v>
      </c>
      <c r="D20" s="17">
        <v>1132978857.01</v>
      </c>
      <c r="E20" s="17"/>
      <c r="F20" s="15" t="s">
        <v>31</v>
      </c>
      <c r="G20" s="17">
        <v>2012500000.3699999</v>
      </c>
      <c r="H20" s="23">
        <v>2800000000.3400002</v>
      </c>
    </row>
    <row r="21" spans="2:8" x14ac:dyDescent="0.25">
      <c r="B21" s="2" t="s">
        <v>32</v>
      </c>
      <c r="C21" s="17">
        <v>7217.55</v>
      </c>
      <c r="D21" s="17">
        <v>7217.55</v>
      </c>
      <c r="E21" s="17"/>
      <c r="F21" s="15" t="s">
        <v>33</v>
      </c>
      <c r="G21" s="17">
        <v>0</v>
      </c>
      <c r="H21" s="23">
        <v>0</v>
      </c>
    </row>
    <row r="22" spans="2:8" x14ac:dyDescent="0.25">
      <c r="B22" s="2" t="s">
        <v>34</v>
      </c>
      <c r="C22" s="17">
        <v>55269114.009999998</v>
      </c>
      <c r="D22" s="17">
        <v>48897873.350000001</v>
      </c>
      <c r="E22" s="17"/>
      <c r="F22" s="15" t="s">
        <v>35</v>
      </c>
      <c r="G22" s="17">
        <v>0</v>
      </c>
      <c r="H22" s="23">
        <v>0</v>
      </c>
    </row>
    <row r="23" spans="2:8" x14ac:dyDescent="0.25">
      <c r="B23" s="2" t="s">
        <v>36</v>
      </c>
      <c r="C23" s="17">
        <v>37990558.329999998</v>
      </c>
      <c r="D23" s="17">
        <v>37669243.950000003</v>
      </c>
      <c r="E23" s="17"/>
      <c r="F23" s="14" t="s">
        <v>37</v>
      </c>
      <c r="G23" s="16">
        <f>+G24</f>
        <v>571300733.64999998</v>
      </c>
      <c r="H23" s="22">
        <f>+H24</f>
        <v>743572094.63999999</v>
      </c>
    </row>
    <row r="24" spans="2:8" x14ac:dyDescent="0.25">
      <c r="B24" s="2" t="s">
        <v>38</v>
      </c>
      <c r="C24" s="17">
        <v>614775105.03999996</v>
      </c>
      <c r="D24" s="17">
        <v>624650506.58000004</v>
      </c>
      <c r="E24" s="17"/>
      <c r="F24" s="15" t="s">
        <v>39</v>
      </c>
      <c r="G24" s="17">
        <v>571300733.64999998</v>
      </c>
      <c r="H24" s="23">
        <v>743572094.63999999</v>
      </c>
    </row>
    <row r="25" spans="2:8" x14ac:dyDescent="0.25">
      <c r="B25" s="9" t="s">
        <v>40</v>
      </c>
      <c r="C25" s="16">
        <f>SUM(C26:C30)</f>
        <v>541078872.77999997</v>
      </c>
      <c r="D25" s="16">
        <f>SUM(D26:D30)</f>
        <v>726533387.14999998</v>
      </c>
      <c r="E25" s="17"/>
      <c r="F25" s="15" t="s">
        <v>41</v>
      </c>
      <c r="G25" s="17">
        <v>0</v>
      </c>
      <c r="H25" s="23">
        <v>0</v>
      </c>
    </row>
    <row r="26" spans="2:8" x14ac:dyDescent="0.25">
      <c r="B26" s="6" t="s">
        <v>42</v>
      </c>
      <c r="C26" s="17">
        <v>0</v>
      </c>
      <c r="D26" s="17">
        <v>0</v>
      </c>
      <c r="E26" s="17"/>
      <c r="F26" s="14" t="s">
        <v>43</v>
      </c>
      <c r="G26" s="16">
        <v>0</v>
      </c>
      <c r="H26" s="22">
        <v>0</v>
      </c>
    </row>
    <row r="27" spans="2:8" x14ac:dyDescent="0.25">
      <c r="B27" s="2" t="s">
        <v>44</v>
      </c>
      <c r="C27" s="17">
        <v>0</v>
      </c>
      <c r="D27" s="17">
        <v>0</v>
      </c>
      <c r="E27" s="17"/>
      <c r="F27" s="14" t="s">
        <v>45</v>
      </c>
      <c r="G27" s="16">
        <v>0</v>
      </c>
      <c r="H27" s="22">
        <v>0</v>
      </c>
    </row>
    <row r="28" spans="2:8" x14ac:dyDescent="0.25">
      <c r="B28" s="2" t="s">
        <v>46</v>
      </c>
      <c r="C28" s="17">
        <v>0</v>
      </c>
      <c r="D28" s="17">
        <v>0</v>
      </c>
      <c r="E28" s="17"/>
      <c r="F28" s="15" t="s">
        <v>47</v>
      </c>
      <c r="G28" s="17">
        <v>0</v>
      </c>
      <c r="H28" s="23">
        <v>0</v>
      </c>
    </row>
    <row r="29" spans="2:8" x14ac:dyDescent="0.25">
      <c r="B29" s="2" t="s">
        <v>48</v>
      </c>
      <c r="C29" s="17">
        <v>541078872.77999997</v>
      </c>
      <c r="D29" s="17">
        <v>726533387.14999998</v>
      </c>
      <c r="E29" s="17"/>
      <c r="F29" s="15" t="s">
        <v>49</v>
      </c>
      <c r="G29" s="17">
        <v>0</v>
      </c>
      <c r="H29" s="23">
        <v>0</v>
      </c>
    </row>
    <row r="30" spans="2:8" x14ac:dyDescent="0.25">
      <c r="B30" s="2" t="s">
        <v>50</v>
      </c>
      <c r="C30" s="17">
        <v>0</v>
      </c>
      <c r="D30" s="17">
        <v>0</v>
      </c>
      <c r="E30" s="17"/>
      <c r="F30" s="15" t="s">
        <v>51</v>
      </c>
      <c r="G30" s="17">
        <v>0</v>
      </c>
      <c r="H30" s="23">
        <v>0</v>
      </c>
    </row>
    <row r="31" spans="2:8" ht="25.5" x14ac:dyDescent="0.25">
      <c r="B31" s="9" t="s">
        <v>52</v>
      </c>
      <c r="C31" s="16">
        <v>0</v>
      </c>
      <c r="D31" s="16">
        <v>0</v>
      </c>
      <c r="E31" s="17"/>
      <c r="F31" s="14" t="s">
        <v>53</v>
      </c>
      <c r="G31" s="16">
        <f>SUM(G32:G37)</f>
        <v>258900152.42000002</v>
      </c>
      <c r="H31" s="22">
        <f>SUM(H32:H37)</f>
        <v>227813549.07000002</v>
      </c>
    </row>
    <row r="32" spans="2:8" x14ac:dyDescent="0.25">
      <c r="B32" s="2" t="s">
        <v>54</v>
      </c>
      <c r="C32" s="17">
        <v>0</v>
      </c>
      <c r="D32" s="17">
        <v>0</v>
      </c>
      <c r="E32" s="17"/>
      <c r="F32" s="15" t="s">
        <v>55</v>
      </c>
      <c r="G32" s="17">
        <v>16724170.58</v>
      </c>
      <c r="H32" s="23">
        <v>16497712.08</v>
      </c>
    </row>
    <row r="33" spans="2:8" x14ac:dyDescent="0.25">
      <c r="B33" s="2" t="s">
        <v>56</v>
      </c>
      <c r="C33" s="17">
        <v>0</v>
      </c>
      <c r="D33" s="17">
        <v>0</v>
      </c>
      <c r="E33" s="17"/>
      <c r="F33" s="15" t="s">
        <v>57</v>
      </c>
      <c r="G33" s="17">
        <v>242175981.84</v>
      </c>
      <c r="H33" s="23">
        <v>211315836.99000001</v>
      </c>
    </row>
    <row r="34" spans="2:8" x14ac:dyDescent="0.25">
      <c r="B34" s="2" t="s">
        <v>58</v>
      </c>
      <c r="C34" s="17">
        <v>0</v>
      </c>
      <c r="D34" s="17">
        <v>0</v>
      </c>
      <c r="E34" s="17"/>
      <c r="F34" s="15" t="s">
        <v>59</v>
      </c>
      <c r="G34" s="17">
        <v>0</v>
      </c>
      <c r="H34" s="23">
        <v>0</v>
      </c>
    </row>
    <row r="35" spans="2:8" x14ac:dyDescent="0.25">
      <c r="B35" s="2" t="s">
        <v>60</v>
      </c>
      <c r="C35" s="17">
        <v>0</v>
      </c>
      <c r="D35" s="17">
        <v>0</v>
      </c>
      <c r="E35" s="17"/>
      <c r="F35" s="15" t="s">
        <v>61</v>
      </c>
      <c r="G35" s="17">
        <v>0</v>
      </c>
      <c r="H35" s="23">
        <v>0</v>
      </c>
    </row>
    <row r="36" spans="2:8" x14ac:dyDescent="0.25">
      <c r="B36" s="2" t="s">
        <v>62</v>
      </c>
      <c r="C36" s="17">
        <v>0</v>
      </c>
      <c r="D36" s="17">
        <v>0</v>
      </c>
      <c r="E36" s="17"/>
      <c r="F36" s="15" t="s">
        <v>63</v>
      </c>
      <c r="G36" s="17">
        <v>0</v>
      </c>
      <c r="H36" s="23">
        <v>0</v>
      </c>
    </row>
    <row r="37" spans="2:8" x14ac:dyDescent="0.25">
      <c r="B37" s="9" t="s">
        <v>64</v>
      </c>
      <c r="C37" s="16">
        <v>486820.21</v>
      </c>
      <c r="D37" s="16">
        <v>486820.21</v>
      </c>
      <c r="E37" s="17"/>
      <c r="F37" s="15" t="s">
        <v>65</v>
      </c>
      <c r="G37" s="17">
        <v>0</v>
      </c>
      <c r="H37" s="23">
        <v>0</v>
      </c>
    </row>
    <row r="38" spans="2:8" x14ac:dyDescent="0.25">
      <c r="B38" s="9" t="s">
        <v>66</v>
      </c>
      <c r="C38" s="16">
        <v>0</v>
      </c>
      <c r="D38" s="16">
        <v>0</v>
      </c>
      <c r="E38" s="17"/>
      <c r="F38" s="14" t="s">
        <v>67</v>
      </c>
      <c r="G38" s="16">
        <v>0</v>
      </c>
      <c r="H38" s="22">
        <v>0</v>
      </c>
    </row>
    <row r="39" spans="2:8" x14ac:dyDescent="0.25">
      <c r="B39" s="2" t="s">
        <v>68</v>
      </c>
      <c r="C39" s="17">
        <v>0</v>
      </c>
      <c r="D39" s="17">
        <v>0</v>
      </c>
      <c r="E39" s="17"/>
      <c r="F39" s="15" t="s">
        <v>69</v>
      </c>
      <c r="G39" s="17">
        <v>0</v>
      </c>
      <c r="H39" s="23">
        <v>0</v>
      </c>
    </row>
    <row r="40" spans="2:8" x14ac:dyDescent="0.25">
      <c r="B40" s="2" t="s">
        <v>70</v>
      </c>
      <c r="C40" s="17">
        <v>0</v>
      </c>
      <c r="D40" s="17">
        <v>0</v>
      </c>
      <c r="E40" s="17"/>
      <c r="F40" s="15" t="s">
        <v>71</v>
      </c>
      <c r="G40" s="17">
        <v>0</v>
      </c>
      <c r="H40" s="23">
        <v>0</v>
      </c>
    </row>
    <row r="41" spans="2:8" x14ac:dyDescent="0.25">
      <c r="B41" s="9" t="s">
        <v>72</v>
      </c>
      <c r="C41" s="16">
        <f>SUM(C42:C45)</f>
        <v>21200500</v>
      </c>
      <c r="D41" s="16">
        <f>SUM(D42:D45)</f>
        <v>21200500</v>
      </c>
      <c r="E41" s="17"/>
      <c r="F41" s="15" t="s">
        <v>73</v>
      </c>
      <c r="G41" s="17">
        <v>0</v>
      </c>
      <c r="H41" s="23">
        <v>0</v>
      </c>
    </row>
    <row r="42" spans="2:8" x14ac:dyDescent="0.25">
      <c r="B42" s="2" t="s">
        <v>74</v>
      </c>
      <c r="C42" s="17">
        <v>0</v>
      </c>
      <c r="D42" s="17">
        <v>0</v>
      </c>
      <c r="E42" s="17"/>
      <c r="F42" s="14" t="s">
        <v>75</v>
      </c>
      <c r="G42" s="16">
        <f>SUM(G43:G45)</f>
        <v>976561560.75999999</v>
      </c>
      <c r="H42" s="22">
        <f>SUM(H43:H45)</f>
        <v>1093553984.51</v>
      </c>
    </row>
    <row r="43" spans="2:8" x14ac:dyDescent="0.25">
      <c r="B43" s="2" t="s">
        <v>76</v>
      </c>
      <c r="C43" s="17">
        <v>0</v>
      </c>
      <c r="D43" s="17">
        <v>0</v>
      </c>
      <c r="E43" s="17"/>
      <c r="F43" s="15" t="s">
        <v>77</v>
      </c>
      <c r="G43" s="17">
        <v>5623397.2999999998</v>
      </c>
      <c r="H43" s="23">
        <v>5479186.8700000001</v>
      </c>
    </row>
    <row r="44" spans="2:8" x14ac:dyDescent="0.25">
      <c r="B44" s="2" t="s">
        <v>78</v>
      </c>
      <c r="C44" s="17">
        <v>21200500</v>
      </c>
      <c r="D44" s="17">
        <v>21200500</v>
      </c>
      <c r="E44" s="17"/>
      <c r="F44" s="15" t="s">
        <v>79</v>
      </c>
      <c r="G44" s="17">
        <v>204947311.84</v>
      </c>
      <c r="H44" s="23">
        <v>336832224.70999998</v>
      </c>
    </row>
    <row r="45" spans="2:8" x14ac:dyDescent="0.25">
      <c r="B45" s="2" t="s">
        <v>80</v>
      </c>
      <c r="C45" s="17">
        <v>0</v>
      </c>
      <c r="D45" s="17">
        <v>0</v>
      </c>
      <c r="E45" s="17"/>
      <c r="F45" s="15" t="s">
        <v>81</v>
      </c>
      <c r="G45" s="17">
        <v>765990851.62</v>
      </c>
      <c r="H45" s="23">
        <v>751242572.92999995</v>
      </c>
    </row>
    <row r="46" spans="2:8" x14ac:dyDescent="0.25">
      <c r="B46" s="2"/>
      <c r="C46" s="17"/>
      <c r="D46" s="17"/>
      <c r="E46" s="17"/>
      <c r="F46" s="15"/>
      <c r="G46" s="17"/>
      <c r="H46" s="23"/>
    </row>
    <row r="47" spans="2:8" x14ac:dyDescent="0.25">
      <c r="B47" s="9" t="s">
        <v>82</v>
      </c>
      <c r="C47" s="16">
        <f>+C9+C17+C25+C31+C37+C41</f>
        <v>7152931412.8699999</v>
      </c>
      <c r="D47" s="16">
        <f>+D9+D17+D25+D31+D37+D41</f>
        <v>4863243021.8699999</v>
      </c>
      <c r="E47" s="17"/>
      <c r="F47" s="14" t="s">
        <v>83</v>
      </c>
      <c r="G47" s="16">
        <f>+G9+G19+G23+G31+G42</f>
        <v>7476647445.0600004</v>
      </c>
      <c r="H47" s="22">
        <f>+H9+H19+H23+H31+H42</f>
        <v>9936729055.1499996</v>
      </c>
    </row>
    <row r="48" spans="2:8" x14ac:dyDescent="0.25">
      <c r="B48" s="2"/>
      <c r="C48" s="17"/>
      <c r="D48" s="17"/>
      <c r="E48" s="17"/>
      <c r="F48" s="15"/>
      <c r="G48" s="17"/>
      <c r="H48" s="23"/>
    </row>
    <row r="49" spans="2:8" x14ac:dyDescent="0.25">
      <c r="B49" s="9" t="s">
        <v>84</v>
      </c>
      <c r="C49" s="17"/>
      <c r="D49" s="17"/>
      <c r="E49" s="17"/>
      <c r="F49" s="14" t="s">
        <v>85</v>
      </c>
      <c r="G49" s="17"/>
      <c r="H49" s="23"/>
    </row>
    <row r="50" spans="2:8" x14ac:dyDescent="0.25">
      <c r="B50" s="2" t="s">
        <v>86</v>
      </c>
      <c r="C50" s="17">
        <v>36180887141.120003</v>
      </c>
      <c r="D50" s="17">
        <v>33839286720.700001</v>
      </c>
      <c r="E50" s="17"/>
      <c r="F50" s="15" t="s">
        <v>87</v>
      </c>
      <c r="G50" s="17">
        <v>0</v>
      </c>
      <c r="H50" s="23">
        <v>0</v>
      </c>
    </row>
    <row r="51" spans="2:8" x14ac:dyDescent="0.25">
      <c r="B51" s="2" t="s">
        <v>88</v>
      </c>
      <c r="C51" s="17">
        <v>180010314.5</v>
      </c>
      <c r="D51" s="17">
        <v>180010314.5</v>
      </c>
      <c r="E51" s="17"/>
      <c r="F51" s="15" t="s">
        <v>89</v>
      </c>
      <c r="G51" s="17">
        <v>0</v>
      </c>
      <c r="H51" s="23">
        <v>0</v>
      </c>
    </row>
    <row r="52" spans="2:8" x14ac:dyDescent="0.25">
      <c r="B52" s="2" t="s">
        <v>90</v>
      </c>
      <c r="C52" s="17">
        <v>68426786349.879997</v>
      </c>
      <c r="D52" s="17">
        <v>68021430340.419998</v>
      </c>
      <c r="E52" s="17"/>
      <c r="F52" s="15" t="s">
        <v>91</v>
      </c>
      <c r="G52" s="17">
        <v>19422977953.41</v>
      </c>
      <c r="H52" s="23">
        <v>19422977953.41</v>
      </c>
    </row>
    <row r="53" spans="2:8" x14ac:dyDescent="0.25">
      <c r="B53" s="2" t="s">
        <v>92</v>
      </c>
      <c r="C53" s="17">
        <v>5210167127.6199999</v>
      </c>
      <c r="D53" s="17">
        <v>5206468053.8599997</v>
      </c>
      <c r="E53" s="17"/>
      <c r="F53" s="15" t="s">
        <v>93</v>
      </c>
      <c r="G53" s="17">
        <v>0</v>
      </c>
      <c r="H53" s="23">
        <v>0</v>
      </c>
    </row>
    <row r="54" spans="2:8" x14ac:dyDescent="0.25">
      <c r="B54" s="2" t="s">
        <v>94</v>
      </c>
      <c r="C54" s="17">
        <v>197350440.19999999</v>
      </c>
      <c r="D54" s="17">
        <v>196782406.11000001</v>
      </c>
      <c r="E54" s="17"/>
      <c r="F54" s="15" t="s">
        <v>95</v>
      </c>
      <c r="G54" s="17">
        <v>0</v>
      </c>
      <c r="H54" s="23">
        <v>0</v>
      </c>
    </row>
    <row r="55" spans="2:8" x14ac:dyDescent="0.25">
      <c r="B55" s="2" t="s">
        <v>96</v>
      </c>
      <c r="C55" s="17">
        <v>-2532381022.9499998</v>
      </c>
      <c r="D55" s="17">
        <v>-2349856397.4099998</v>
      </c>
      <c r="E55" s="17"/>
      <c r="F55" s="15" t="s">
        <v>97</v>
      </c>
      <c r="G55" s="17">
        <v>0</v>
      </c>
      <c r="H55" s="23">
        <v>0</v>
      </c>
    </row>
    <row r="56" spans="2:8" x14ac:dyDescent="0.25">
      <c r="B56" s="2" t="s">
        <v>98</v>
      </c>
      <c r="C56" s="17">
        <v>32457644.670000002</v>
      </c>
      <c r="D56" s="17">
        <v>32457644.670000002</v>
      </c>
      <c r="E56" s="17"/>
      <c r="F56" s="15"/>
      <c r="G56" s="17"/>
      <c r="H56" s="23"/>
    </row>
    <row r="57" spans="2:8" x14ac:dyDescent="0.25">
      <c r="B57" s="2" t="s">
        <v>99</v>
      </c>
      <c r="C57" s="17">
        <v>0</v>
      </c>
      <c r="D57" s="17">
        <v>0</v>
      </c>
      <c r="E57" s="17"/>
      <c r="F57" s="14" t="s">
        <v>100</v>
      </c>
      <c r="G57" s="16">
        <f>+G52</f>
        <v>19422977953.41</v>
      </c>
      <c r="H57" s="22">
        <f>+H52</f>
        <v>19422977953.41</v>
      </c>
    </row>
    <row r="58" spans="2:8" x14ac:dyDescent="0.25">
      <c r="B58" s="2" t="s">
        <v>101</v>
      </c>
      <c r="C58" s="17">
        <v>0</v>
      </c>
      <c r="D58" s="17">
        <v>0</v>
      </c>
      <c r="E58" s="17"/>
      <c r="F58" s="17"/>
      <c r="G58" s="17"/>
      <c r="H58" s="23"/>
    </row>
    <row r="59" spans="2:8" x14ac:dyDescent="0.25">
      <c r="B59" s="2"/>
      <c r="C59" s="17"/>
      <c r="D59" s="17"/>
      <c r="E59" s="17"/>
      <c r="F59" s="14" t="s">
        <v>102</v>
      </c>
      <c r="G59" s="16">
        <f>+G47+G57</f>
        <v>26899625398.470001</v>
      </c>
      <c r="H59" s="22">
        <f>+H47+H57</f>
        <v>29359707008.559998</v>
      </c>
    </row>
    <row r="60" spans="2:8" x14ac:dyDescent="0.25">
      <c r="B60" s="9" t="s">
        <v>103</v>
      </c>
      <c r="C60" s="16">
        <f>SUM(C50:C59)</f>
        <v>107695277995.03999</v>
      </c>
      <c r="D60" s="16">
        <f>SUM(D50:D59)</f>
        <v>105126579082.84999</v>
      </c>
      <c r="E60" s="17"/>
      <c r="F60" s="15"/>
      <c r="G60" s="17"/>
      <c r="H60" s="21"/>
    </row>
    <row r="61" spans="2:8" x14ac:dyDescent="0.25">
      <c r="B61" s="2"/>
      <c r="C61" s="17"/>
      <c r="D61" s="17"/>
      <c r="E61" s="17"/>
      <c r="F61" s="14" t="s">
        <v>104</v>
      </c>
      <c r="G61" s="17"/>
      <c r="H61" s="21"/>
    </row>
    <row r="62" spans="2:8" x14ac:dyDescent="0.25">
      <c r="B62" s="9" t="s">
        <v>105</v>
      </c>
      <c r="C62" s="16">
        <f>+C47+C60</f>
        <v>114848209407.90999</v>
      </c>
      <c r="D62" s="16">
        <f>+D47+D60</f>
        <v>109989822104.71999</v>
      </c>
      <c r="E62" s="17"/>
      <c r="F62" s="15"/>
      <c r="G62" s="17"/>
      <c r="H62" s="21"/>
    </row>
    <row r="63" spans="2:8" x14ac:dyDescent="0.25">
      <c r="B63" s="2"/>
      <c r="C63" s="19"/>
      <c r="D63" s="15"/>
      <c r="E63" s="15"/>
      <c r="F63" s="14" t="s">
        <v>106</v>
      </c>
      <c r="G63" s="16">
        <f>SUM(G64:G66)</f>
        <v>45589707121.629997</v>
      </c>
      <c r="H63" s="22">
        <f>SUM(H64:H66)</f>
        <v>43261714501.649994</v>
      </c>
    </row>
    <row r="64" spans="2:8" x14ac:dyDescent="0.25">
      <c r="B64" s="2"/>
      <c r="C64" s="15"/>
      <c r="D64" s="15"/>
      <c r="E64" s="15"/>
      <c r="F64" s="15" t="s">
        <v>107</v>
      </c>
      <c r="G64" s="17">
        <v>45537267589.93</v>
      </c>
      <c r="H64" s="23">
        <v>43209274969.949997</v>
      </c>
    </row>
    <row r="65" spans="2:9" x14ac:dyDescent="0.25">
      <c r="B65" s="2"/>
      <c r="C65" s="15"/>
      <c r="D65" s="15"/>
      <c r="E65" s="15"/>
      <c r="F65" s="15" t="s">
        <v>108</v>
      </c>
      <c r="G65" s="17">
        <v>43268013.740000002</v>
      </c>
      <c r="H65" s="23">
        <v>43268013.740000002</v>
      </c>
    </row>
    <row r="66" spans="2:9" x14ac:dyDescent="0.25">
      <c r="B66" s="2"/>
      <c r="C66" s="15"/>
      <c r="D66" s="15"/>
      <c r="E66" s="15"/>
      <c r="F66" s="15" t="s">
        <v>109</v>
      </c>
      <c r="G66" s="17">
        <v>9171517.9600000009</v>
      </c>
      <c r="H66" s="23">
        <v>9171517.9600000009</v>
      </c>
    </row>
    <row r="67" spans="2:9" x14ac:dyDescent="0.25">
      <c r="B67" s="2"/>
      <c r="C67" s="15"/>
      <c r="D67" s="15"/>
      <c r="E67" s="15"/>
      <c r="F67" s="15"/>
      <c r="G67" s="17"/>
      <c r="H67" s="23"/>
    </row>
    <row r="68" spans="2:9" x14ac:dyDescent="0.25">
      <c r="B68" s="2"/>
      <c r="C68" s="15"/>
      <c r="D68" s="15"/>
      <c r="E68" s="15"/>
      <c r="F68" s="14" t="s">
        <v>110</v>
      </c>
      <c r="G68" s="16">
        <f>SUM(G69:G73)</f>
        <v>42358876887.809998</v>
      </c>
      <c r="H68" s="22">
        <f>SUM(H69:H73)</f>
        <v>37368400594.510002</v>
      </c>
      <c r="I68" s="10"/>
    </row>
    <row r="69" spans="2:9" x14ac:dyDescent="0.25">
      <c r="B69" s="2"/>
      <c r="C69" s="15"/>
      <c r="D69" s="15"/>
      <c r="E69" s="15"/>
      <c r="F69" s="15" t="s">
        <v>111</v>
      </c>
      <c r="G69" s="17">
        <v>4157480812.02</v>
      </c>
      <c r="H69" s="23">
        <v>3932262523.7199998</v>
      </c>
      <c r="I69" s="10"/>
    </row>
    <row r="70" spans="2:9" x14ac:dyDescent="0.25">
      <c r="B70" s="2"/>
      <c r="C70" s="15"/>
      <c r="D70" s="15"/>
      <c r="E70" s="15"/>
      <c r="F70" s="15" t="s">
        <v>112</v>
      </c>
      <c r="G70" s="17">
        <v>22598804059.709999</v>
      </c>
      <c r="H70" s="23">
        <v>17889342439.830002</v>
      </c>
    </row>
    <row r="71" spans="2:9" x14ac:dyDescent="0.25">
      <c r="B71" s="2"/>
      <c r="C71" s="15"/>
      <c r="D71" s="15"/>
      <c r="E71" s="15"/>
      <c r="F71" s="15" t="s">
        <v>113</v>
      </c>
      <c r="G71" s="17">
        <v>36479168070.419998</v>
      </c>
      <c r="H71" s="23">
        <v>36479168070.419998</v>
      </c>
    </row>
    <row r="72" spans="2:9" x14ac:dyDescent="0.25">
      <c r="B72" s="2"/>
      <c r="C72" s="15"/>
      <c r="D72" s="15"/>
      <c r="E72" s="15"/>
      <c r="F72" s="15" t="s">
        <v>114</v>
      </c>
      <c r="G72" s="17">
        <v>0</v>
      </c>
      <c r="H72" s="23">
        <v>0</v>
      </c>
    </row>
    <row r="73" spans="2:9" x14ac:dyDescent="0.25">
      <c r="B73" s="2"/>
      <c r="C73" s="15"/>
      <c r="D73" s="15"/>
      <c r="E73" s="15"/>
      <c r="F73" s="15" t="s">
        <v>115</v>
      </c>
      <c r="G73" s="17">
        <v>-20876576054.34</v>
      </c>
      <c r="H73" s="23">
        <v>-20932372439.459999</v>
      </c>
    </row>
    <row r="74" spans="2:9" x14ac:dyDescent="0.25">
      <c r="B74" s="2"/>
      <c r="C74" s="15"/>
      <c r="D74" s="15"/>
      <c r="E74" s="15"/>
      <c r="F74" s="15"/>
      <c r="G74" s="17"/>
      <c r="H74" s="23"/>
    </row>
    <row r="75" spans="2:9" ht="25.5" x14ac:dyDescent="0.25">
      <c r="B75" s="2"/>
      <c r="C75" s="15"/>
      <c r="D75" s="15"/>
      <c r="E75" s="15"/>
      <c r="F75" s="20" t="s">
        <v>116</v>
      </c>
      <c r="G75" s="16">
        <v>0</v>
      </c>
      <c r="H75" s="22">
        <v>0</v>
      </c>
    </row>
    <row r="76" spans="2:9" x14ac:dyDescent="0.25">
      <c r="B76" s="2"/>
      <c r="C76" s="15"/>
      <c r="D76" s="15"/>
      <c r="E76" s="15"/>
      <c r="F76" s="15" t="s">
        <v>117</v>
      </c>
      <c r="G76" s="17">
        <v>0</v>
      </c>
      <c r="H76" s="23">
        <v>0</v>
      </c>
    </row>
    <row r="77" spans="2:9" x14ac:dyDescent="0.25">
      <c r="B77" s="2"/>
      <c r="C77" s="15"/>
      <c r="D77" s="15"/>
      <c r="E77" s="15"/>
      <c r="F77" s="15" t="s">
        <v>118</v>
      </c>
      <c r="G77" s="17">
        <v>0</v>
      </c>
      <c r="H77" s="23">
        <v>0</v>
      </c>
    </row>
    <row r="78" spans="2:9" x14ac:dyDescent="0.25">
      <c r="B78" s="2"/>
      <c r="C78" s="15"/>
      <c r="D78" s="15"/>
      <c r="E78" s="15"/>
      <c r="F78" s="15"/>
      <c r="G78" s="17"/>
      <c r="H78" s="21"/>
    </row>
    <row r="79" spans="2:9" x14ac:dyDescent="0.25">
      <c r="B79" s="2"/>
      <c r="C79" s="15"/>
      <c r="D79" s="15"/>
      <c r="E79" s="15"/>
      <c r="F79" s="14" t="s">
        <v>119</v>
      </c>
      <c r="G79" s="16">
        <f>+G63+G68+G75</f>
        <v>87948584009.440002</v>
      </c>
      <c r="H79" s="22">
        <f>+H63+H68+H75</f>
        <v>80630115096.160004</v>
      </c>
      <c r="I79" s="10"/>
    </row>
    <row r="80" spans="2:9" x14ac:dyDescent="0.25">
      <c r="B80" s="2"/>
      <c r="C80" s="15"/>
      <c r="D80" s="15"/>
      <c r="E80" s="15"/>
      <c r="F80" s="15"/>
      <c r="G80" s="17"/>
      <c r="H80" s="21"/>
      <c r="I80" s="10"/>
    </row>
    <row r="81" spans="2:9" x14ac:dyDescent="0.25">
      <c r="B81" s="2"/>
      <c r="C81" s="15"/>
      <c r="D81" s="15"/>
      <c r="E81" s="15"/>
      <c r="F81" s="14" t="s">
        <v>120</v>
      </c>
      <c r="G81" s="16">
        <f>+G79+G59</f>
        <v>114848209407.91</v>
      </c>
      <c r="H81" s="22">
        <f>+H79+H59</f>
        <v>109989822104.72</v>
      </c>
      <c r="I81" s="10"/>
    </row>
    <row r="82" spans="2:9" ht="15.75" thickBot="1" x14ac:dyDescent="0.3">
      <c r="B82" s="3"/>
      <c r="C82" s="4"/>
      <c r="D82" s="4"/>
      <c r="E82" s="4"/>
      <c r="F82" s="5"/>
      <c r="G82" s="5"/>
      <c r="H82" s="24"/>
      <c r="I82" s="10"/>
    </row>
    <row r="84" spans="2:9" x14ac:dyDescent="0.25">
      <c r="I84" s="10"/>
    </row>
    <row r="85" spans="2:9" x14ac:dyDescent="0.25">
      <c r="G85" s="10"/>
      <c r="H85" s="10"/>
      <c r="I85" s="10"/>
    </row>
  </sheetData>
  <mergeCells count="4">
    <mergeCell ref="B2:H2"/>
    <mergeCell ref="B3:H3"/>
    <mergeCell ref="B4:H4"/>
    <mergeCell ref="B5:H5"/>
  </mergeCells>
  <pageMargins left="0.25" right="0.25" top="0.75" bottom="0.75" header="0.3" footer="0.3"/>
  <pageSetup paperSize="9" scale="56" fitToHeight="0" orientation="landscape" r:id="rId1"/>
  <ignoredErrors>
    <ignoredError sqref="G9:H9 G31:H3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Suelem Janeth González Rodríguez</dc:creator>
  <cp:lastModifiedBy>Suelem Janeth González Rodríguez</cp:lastModifiedBy>
  <cp:lastPrinted>2026-04-30T00:47:03Z</cp:lastPrinted>
  <dcterms:created xsi:type="dcterms:W3CDTF">2025-04-30T20:49:59Z</dcterms:created>
  <dcterms:modified xsi:type="dcterms:W3CDTF">2026-04-30T00:47:15Z</dcterms:modified>
</cp:coreProperties>
</file>